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www.calstate.edu/csu-system/doing-business-with-the-csu/capital-planning-design-construction/Documents/"/>
    </mc:Choice>
  </mc:AlternateContent>
  <xr:revisionPtr revIDLastSave="0" documentId="13_ncr:1_{F3417B5B-E596-4A60-BFB0-4C52DF3A0410}" xr6:coauthVersionLast="47" xr6:coauthVersionMax="47" xr10:uidLastSave="{00000000-0000-0000-0000-000000000000}"/>
  <bookViews>
    <workbookView xWindow="-98" yWindow="-98" windowWidth="20715" windowHeight="13276" activeTab="1" xr2:uid="{00000000-000D-0000-FFFF-FFFF00000000}"/>
  </bookViews>
  <sheets>
    <sheet name="HLRW Form 703.33" sheetId="1" r:id="rId1"/>
    <sheet name="Instructions" sheetId="4" r:id="rId2"/>
  </sheets>
  <definedNames>
    <definedName name="_xlnm.Print_Area" localSheetId="0">'HLRW Form 703.33'!$A$1:$K$58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 l="1"/>
  <c r="G28" i="1" s="1"/>
  <c r="E20" i="1"/>
  <c r="E21" i="1"/>
  <c r="E22" i="1"/>
  <c r="E23" i="1"/>
  <c r="E19" i="1"/>
  <c r="I16" i="1"/>
  <c r="H16" i="1"/>
  <c r="G24" i="1"/>
  <c r="G26" i="1"/>
  <c r="H23" i="1"/>
  <c r="I23" i="1"/>
  <c r="H37" i="1"/>
  <c r="I37" i="1"/>
  <c r="H21" i="1"/>
  <c r="I21" i="1"/>
  <c r="H22" i="1"/>
  <c r="I22" i="1"/>
  <c r="I20" i="1"/>
  <c r="H20" i="1"/>
  <c r="H27" i="1"/>
  <c r="H28" i="1" s="1"/>
  <c r="I19" i="1"/>
  <c r="I24" i="1" s="1"/>
  <c r="I26" i="1" s="1"/>
  <c r="H19" i="1"/>
  <c r="I27" i="1"/>
  <c r="I28" i="1" s="1"/>
  <c r="H24" i="1" l="1"/>
  <c r="H26" i="1" s="1"/>
  <c r="H31" i="1"/>
  <c r="H32" i="1"/>
  <c r="H33" i="1"/>
  <c r="H34" i="1"/>
  <c r="G33" i="1"/>
  <c r="G36" i="1"/>
  <c r="G34" i="1"/>
  <c r="G32" i="1"/>
  <c r="G31" i="1"/>
  <c r="G35" i="1"/>
  <c r="I34" i="1"/>
  <c r="I33" i="1"/>
  <c r="I32" i="1"/>
  <c r="I31" i="1"/>
  <c r="H35" i="1" l="1"/>
  <c r="I35" i="1"/>
  <c r="I36" i="1"/>
  <c r="H36" i="1"/>
  <c r="H38" i="1" s="1"/>
  <c r="H47" i="1" s="1"/>
  <c r="G38" i="1"/>
  <c r="G47" i="1" s="1"/>
  <c r="I38" i="1" l="1"/>
  <c r="I47" i="1" s="1"/>
</calcChain>
</file>

<file path=xl/sharedStrings.xml><?xml version="1.0" encoding="utf-8"?>
<sst xmlns="http://schemas.openxmlformats.org/spreadsheetml/2006/main" count="95" uniqueCount="83">
  <si>
    <t>HOURLY LABOR RATE WORKSHEET</t>
  </si>
  <si>
    <t>Item</t>
  </si>
  <si>
    <t>Regular Time</t>
  </si>
  <si>
    <t>Overtime</t>
  </si>
  <si>
    <t>Double Time</t>
  </si>
  <si>
    <t>Notes</t>
  </si>
  <si>
    <t>Prevailing Wage Rate</t>
  </si>
  <si>
    <t>Base Labor Rate</t>
  </si>
  <si>
    <t xml:space="preserve">  Other</t>
  </si>
  <si>
    <t xml:space="preserve">  FICA</t>
  </si>
  <si>
    <t xml:space="preserve">  Medicare</t>
  </si>
  <si>
    <t xml:space="preserve">  Federal Unemployment</t>
  </si>
  <si>
    <t xml:space="preserve">  California Unemployment</t>
  </si>
  <si>
    <t>Small Tools</t>
  </si>
  <si>
    <t>(print name)</t>
  </si>
  <si>
    <t xml:space="preserve">  Company Name:</t>
  </si>
  <si>
    <t xml:space="preserve">  Signature:</t>
  </si>
  <si>
    <t>TRADE:</t>
  </si>
  <si>
    <t>CLASSIFICATION:</t>
  </si>
  <si>
    <t>CONTRACTOR</t>
  </si>
  <si>
    <t>SUBCONTRACTOR</t>
  </si>
  <si>
    <t>DATE</t>
  </si>
  <si>
    <t>PROJECT NO.</t>
  </si>
  <si>
    <t>CONTRACT NO.</t>
  </si>
  <si>
    <t>N/A</t>
  </si>
  <si>
    <t xml:space="preserve">  Rates certified by:</t>
  </si>
  <si>
    <t>Contractor Liability Insurance</t>
  </si>
  <si>
    <t xml:space="preserve">  Burden Subtotal</t>
  </si>
  <si>
    <t xml:space="preserve">  Fringe Benefits Subtotal</t>
  </si>
  <si>
    <t xml:space="preserve">  By signing below, the submitter certifies and declares under penalty of perjury under the laws of the State of California that the foregoing is true and correct.</t>
  </si>
  <si>
    <r>
      <t>Other</t>
    </r>
    <r>
      <rPr>
        <sz val="10"/>
        <rFont val="Arial Narrow"/>
        <family val="2"/>
      </rPr>
      <t xml:space="preserve"> (warranty, record drawings,</t>
    </r>
  </si>
  <si>
    <t>payment bonds, performance bonds, etc.)</t>
  </si>
  <si>
    <t>(put X in appropriate box)</t>
  </si>
  <si>
    <r>
      <t xml:space="preserve">  Workers Compensation </t>
    </r>
    <r>
      <rPr>
        <vertAlign val="superscript"/>
        <sz val="11"/>
        <rFont val="Arial Narrow"/>
        <family val="2"/>
      </rPr>
      <t>1</t>
    </r>
  </si>
  <si>
    <r>
      <t xml:space="preserve">  Other </t>
    </r>
    <r>
      <rPr>
        <vertAlign val="superscript"/>
        <sz val="11"/>
        <rFont val="Arial Narrow"/>
        <family val="2"/>
      </rPr>
      <t>1</t>
    </r>
  </si>
  <si>
    <t xml:space="preserve">Fringe Benefits: </t>
  </si>
  <si>
    <r>
      <t xml:space="preserve">  Pension </t>
    </r>
    <r>
      <rPr>
        <vertAlign val="superscript"/>
        <sz val="11"/>
        <rFont val="Arial Narrow"/>
        <family val="2"/>
      </rPr>
      <t>1</t>
    </r>
  </si>
  <si>
    <r>
      <t xml:space="preserve">  Health/Welfare </t>
    </r>
    <r>
      <rPr>
        <vertAlign val="superscript"/>
        <sz val="11"/>
        <rFont val="Arial Narrow"/>
        <family val="2"/>
      </rPr>
      <t>1</t>
    </r>
  </si>
  <si>
    <r>
      <t xml:space="preserve">  Training/Certification </t>
    </r>
    <r>
      <rPr>
        <vertAlign val="superscript"/>
        <sz val="11"/>
        <rFont val="Arial Narrow"/>
        <family val="2"/>
      </rPr>
      <t>1</t>
    </r>
  </si>
  <si>
    <r>
      <t xml:space="preserve">  Vacation/Holiday </t>
    </r>
    <r>
      <rPr>
        <vertAlign val="superscript"/>
        <sz val="11"/>
        <rFont val="Arial Narrow"/>
        <family val="2"/>
      </rPr>
      <t>1</t>
    </r>
  </si>
  <si>
    <t>Included in OH&amp;P per CGC</t>
  </si>
  <si>
    <t>Benefit Provided</t>
  </si>
  <si>
    <t>TOTAL HOURLY RATE (Total Hourly Rate + Burden)</t>
  </si>
  <si>
    <r>
      <t xml:space="preserve">Burden: Taxes &amp; Insurance </t>
    </r>
    <r>
      <rPr>
        <vertAlign val="superscript"/>
        <sz val="11"/>
        <rFont val="Arial Narrow"/>
        <family val="2"/>
      </rPr>
      <t>2</t>
    </r>
  </si>
  <si>
    <t>Note: For change order work, mark-ups for overhead and profit shall be applied to the above rates (these rates are subject to audit) in accordance with the provisions of CGCs, under 'Change Orders'.  Mark-up rates for utility repair work shall be adjusted in accordance with the CGCs, under 'Contractor's Responsibility for the Work', subsection 'e-Utilities'.</t>
  </si>
  <si>
    <r>
      <rPr>
        <vertAlign val="superscript"/>
        <sz val="9"/>
        <rFont val="Arial Narrow"/>
        <family val="2"/>
      </rPr>
      <t>2</t>
    </r>
    <r>
      <rPr>
        <sz val="9"/>
        <rFont val="Arial Narrow"/>
        <family val="2"/>
      </rPr>
      <t xml:space="preserve"> Taxes &amp; Insurance apply to Total Paid Hourly Rate which includes Base Labor Rate plus benefits paid in cash.</t>
    </r>
  </si>
  <si>
    <t>Benefit         Paid</t>
  </si>
  <si>
    <r>
      <t>Total Paid Hourly Rate</t>
    </r>
    <r>
      <rPr>
        <sz val="9"/>
        <rFont val="Arial Narrow"/>
        <family val="2"/>
      </rPr>
      <t xml:space="preserve"> </t>
    </r>
  </si>
  <si>
    <r>
      <rPr>
        <vertAlign val="superscript"/>
        <sz val="9"/>
        <rFont val="Arial Narrow"/>
        <family val="2"/>
      </rPr>
      <t>1</t>
    </r>
    <r>
      <rPr>
        <sz val="9"/>
        <rFont val="Arial Narrow"/>
        <family val="2"/>
      </rPr>
      <t xml:space="preserve"> Costs for Overtime and Double Time are same as for Regular Time.</t>
    </r>
  </si>
  <si>
    <t xml:space="preserve">Fringe Benefit Statement:  In order to confirm an hourly labor rate worksheet, a signed Fringe Benefit Statement is required.  If the fringe benefits are paid directly to the employee, that should be noted on the Fringe Benefit Statement and signed.  </t>
  </si>
  <si>
    <t xml:space="preserve">1) It can be the base hourly rate, or </t>
  </si>
  <si>
    <t xml:space="preserve">2) Occasionally, contractors will include vacation pay in this rate because it is a taxable benefit.  </t>
  </si>
  <si>
    <r>
      <t>Burden</t>
    </r>
    <r>
      <rPr>
        <sz val="12"/>
        <rFont val="Arial"/>
        <family val="2"/>
      </rPr>
      <t xml:space="preserve"> - Burden includes taxes and insurance.</t>
    </r>
  </si>
  <si>
    <t>Example of liability premium:</t>
  </si>
  <si>
    <t xml:space="preserve">If a contractor does $60 million in sales per year, and his liability insurance premium is $5 for every $1,000 dollars of sales, his total liability insurance premium for the year would be $300,000.  However, probably only 25-33% of the sales figures are labor costs. The Contractor then needs to divide the labor portion of the premium by the total labor hours for the year.  </t>
  </si>
  <si>
    <t xml:space="preserve">The Contractor's premium is $300,000, and 33% of this is labor.  Therefore, $100,000 is the labor portion of the premium. If the Contractor has 100 employees and the average number of work hours per employee per year is 2,000, then labor hours per year would be 200,000. The labor portion of the premium, $100,000, is then divided by the total labor hours per year, 200,000, resulting in a cost of $0.50 cents per hour.  If the base and vacation pay is $34.00 per hour, the cost equals 1.47%.  This is how liability premiums on the labor rate worksheet should be calculated.  Typical liability on labor is less than 2% but can be as high as 5% on rare occasions.  If the Contractor insists on more than 2%, he needs to produce their liability premium sheets as backup.  </t>
  </si>
  <si>
    <t xml:space="preserve">These are the only items allowed to be factored into this rate.  Pickup trucks, small tools, etc. are not allowed.  Any “other” needs should be considered extraordinary and must be explained and documented completely.  (Most campuses will never allow any “other” charges.)  </t>
  </si>
  <si>
    <t xml:space="preserve">Campus should go through the certified payroll records and spot check the base rate. Most of the time the spot checking will show the rates to be okay, and sometimes even low.  If the Contractor has employees that they pay over scale, the Contractor could actually submit an individual hourly rate worksheet for that employee.  We allow them to bill for actual labor costs. </t>
  </si>
  <si>
    <t xml:space="preserve">   </t>
  </si>
  <si>
    <t xml:space="preserve">Time and material change order requests must use these rates.  The mistake contractors often make on these requests is billing journeyman rates for an apprentice.  If campus has certified payrolls for that time period, campus can verify it.  If campus doesn't have them, request that the contractor submit them for that time period. </t>
  </si>
  <si>
    <t xml:space="preserve">NOTE:  The hourly labor rate worksheets may change over time as negotiated rates in union contracts change.  There may be a change in either benefit costs, base rates or both.  The work performed should be charged at the applicable rates for that time period.  </t>
  </si>
  <si>
    <t>Page 2</t>
  </si>
  <si>
    <t xml:space="preserve">The contractor only has to enter the regular time base rate, the form calculates Overtime (1.5) and Double time (2) automatically. </t>
  </si>
  <si>
    <t>Usually less than 11%; can request policy.</t>
  </si>
  <si>
    <t>= Base Labor Rate + Benefits Paid</t>
  </si>
  <si>
    <t>= Base Labor Rate + Benefits Paid + Benefits Provided</t>
  </si>
  <si>
    <t>PROJECT NAME</t>
  </si>
  <si>
    <t>= Amount Contractor paid to employee</t>
  </si>
  <si>
    <r>
      <rPr>
        <u/>
        <sz val="12"/>
        <color indexed="8"/>
        <rFont val="Arial"/>
        <family val="2"/>
      </rPr>
      <t>Fringe Benefits</t>
    </r>
    <r>
      <rPr>
        <sz val="12"/>
        <color indexed="8"/>
        <rFont val="Arial"/>
        <family val="2"/>
      </rPr>
      <t xml:space="preserve">  –  </t>
    </r>
    <r>
      <rPr>
        <sz val="12"/>
        <rFont val="Arial"/>
        <family val="2"/>
      </rPr>
      <t>The total of the Fringe Benefit column should match the total of the Fringe Benefits statement.  Many times the benefits may be distributed differently among the various types, but Vacation and Pension almost always match.  Usually, with a Union contractor, the vacation benefits are taxable, so the sheets are set up to add the vacation pay into the base rate to calculate the taxes in the burden area.  The only difference in this is when the vacation is actually a deduction from their base rate. There will be nothing filled in the fringe benefit section.  On the statement it will note that this is a deduction.  'Other' fringe benefits may include subsistence payments to the employee, or union required expenses, i.e. safety equipment.</t>
    </r>
  </si>
  <si>
    <t xml:space="preserve">Taxes:  Those cells in the column labeled “% Rate” that have a percentage filled in are mandated rates by the government.  We just need to monitor changes.  Contractors’ payroll departments should notify us when these percentages are incorrect.  </t>
  </si>
  <si>
    <t>Liability Insurance: A contractor pays liability premiums based on sales, and they are usually billed a rate per thousand dollars of sales.  Contractor shall insert its liability rate in the adjacent '% Rate' column.</t>
  </si>
  <si>
    <t>The following is intended to provide guidance and assistance in working with the Hourly Labor Rate Worksheet, Form 703.33. Contractor should enter data into all fields highlighted in yellow; once data is entered those fields highlighted in blue will automatically populate. These are the labor rates that should be used on all change order requests when labor hours are broken out. The rate sheet must be signed.</t>
  </si>
  <si>
    <r>
      <t>Base Labor Rate</t>
    </r>
    <r>
      <rPr>
        <sz val="12"/>
        <rFont val="Arial"/>
        <family val="2"/>
      </rPr>
      <t xml:space="preserve"> –  This rate can be done a couple of ways:  </t>
    </r>
  </si>
  <si>
    <t>If the fringe benefits are paid directly to the employee, the entire hourly labor rate is taxable.  In the worksheet, the burden is calculated based on the total hourly labor rate.</t>
  </si>
  <si>
    <t>Workers’ Compensation Insurance: will vary widely from Contractor to Contractor. It can be as low as 5% and as high as 30 or 40%.  It's an individual assessment made by insurance companies based upon several things, including the Contractor’s claim history.  Contractor shall insert its Worker's Comp. rate in the adjacent '% Rate' column.</t>
  </si>
  <si>
    <r>
      <t>Total PW Hourly Rate</t>
    </r>
    <r>
      <rPr>
        <sz val="10"/>
        <rFont val="Arial Narrow"/>
        <family val="2"/>
      </rPr>
      <t xml:space="preserve"> </t>
    </r>
  </si>
  <si>
    <t>Benefits Paid</t>
  </si>
  <si>
    <t>Maximum - 0.062.</t>
  </si>
  <si>
    <t xml:space="preserve">Rate </t>
  </si>
  <si>
    <t>Per $100</t>
  </si>
  <si>
    <t>Use certified payroll to verify.</t>
  </si>
  <si>
    <t>X</t>
  </si>
  <si>
    <t>(Reference 'Change Orders' in Contract General Conditions. Certified payrolls required for all workers on Project.  Contractor shall enter data into all fields highlighted in yellow; for fields highlighted in blue, data will automatically populate.)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</si>
</sst>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0000"/>
  </numFmts>
  <fonts count="20" x14ac:knownFonts="1">
    <font>
      <sz val="10"/>
      <name val="Arial"/>
    </font>
    <font>
      <sz val="10"/>
      <name val="Arial Narrow"/>
      <family val="2"/>
    </font>
    <font>
      <b/>
      <sz val="14"/>
      <name val="Arial Narrow"/>
      <family val="2"/>
    </font>
    <font>
      <b/>
      <sz val="10"/>
      <name val="Arial Narrow"/>
      <family val="2"/>
    </font>
    <font>
      <i/>
      <sz val="10"/>
      <name val="Arial Narrow"/>
      <family val="2"/>
    </font>
    <font>
      <sz val="11"/>
      <name val="Arial Narrow"/>
      <family val="2"/>
    </font>
    <font>
      <sz val="9"/>
      <name val="Arial Narrow"/>
      <family val="2"/>
    </font>
    <font>
      <i/>
      <sz val="9"/>
      <name val="Arial Narrow"/>
      <family val="2"/>
    </font>
    <font>
      <sz val="10"/>
      <color indexed="8"/>
      <name val="Arial Narrow"/>
      <family val="2"/>
    </font>
    <font>
      <sz val="8"/>
      <name val="Arial Narrow"/>
      <family val="2"/>
    </font>
    <font>
      <vertAlign val="superscript"/>
      <sz val="11"/>
      <name val="Arial Narrow"/>
      <family val="2"/>
    </font>
    <font>
      <vertAlign val="superscript"/>
      <sz val="9"/>
      <name val="Arial Narrow"/>
      <family val="2"/>
    </font>
    <font>
      <b/>
      <sz val="12"/>
      <name val="Arial"/>
      <family val="2"/>
    </font>
    <font>
      <sz val="12"/>
      <name val="Arial"/>
      <family val="2"/>
    </font>
    <font>
      <u/>
      <sz val="12"/>
      <name val="Arial"/>
      <family val="2"/>
    </font>
    <font>
      <sz val="10"/>
      <name val="Arial"/>
      <family val="2"/>
    </font>
    <font>
      <u/>
      <sz val="12"/>
      <color indexed="8"/>
      <name val="Arial"/>
      <family val="2"/>
    </font>
    <font>
      <sz val="12"/>
      <color indexed="8"/>
      <name val="Arial"/>
      <family val="2"/>
    </font>
    <font>
      <sz val="10"/>
      <color rgb="FF000000"/>
      <name val="Arial Narrow"/>
      <family val="2"/>
    </font>
    <font>
      <sz val="12"/>
      <color rgb="FF00000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26">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1">
    <xf numFmtId="0" fontId="0" fillId="0" borderId="0"/>
  </cellStyleXfs>
  <cellXfs count="119">
    <xf numFmtId="0" fontId="0" fillId="0" borderId="0" xfId="0"/>
    <xf numFmtId="0" fontId="1" fillId="0" borderId="0" xfId="0" applyFont="1"/>
    <xf numFmtId="0" fontId="2" fillId="0" borderId="0" xfId="0" applyFont="1" applyAlignment="1">
      <alignment horizontal="center"/>
    </xf>
    <xf numFmtId="0" fontId="3" fillId="0" borderId="0" xfId="0" applyFont="1"/>
    <xf numFmtId="0" fontId="3" fillId="0" borderId="0" xfId="0" applyFont="1" applyAlignment="1">
      <alignment horizontal="right"/>
    </xf>
    <xf numFmtId="0" fontId="3" fillId="0" borderId="1" xfId="0" applyFont="1" applyBorder="1" applyAlignment="1">
      <alignment horizontal="center"/>
    </xf>
    <xf numFmtId="0" fontId="1" fillId="0" borderId="0"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applyAlignment="1">
      <alignment horizontal="center"/>
    </xf>
    <xf numFmtId="0" fontId="3" fillId="0" borderId="8" xfId="0" applyFont="1" applyBorder="1" applyAlignment="1">
      <alignment horizontal="center"/>
    </xf>
    <xf numFmtId="0" fontId="1" fillId="0" borderId="9" xfId="0" applyFont="1" applyBorder="1"/>
    <xf numFmtId="0" fontId="1" fillId="0" borderId="10" xfId="0" applyFont="1" applyBorder="1"/>
    <xf numFmtId="0" fontId="1" fillId="0" borderId="11" xfId="0" applyFont="1" applyBorder="1"/>
    <xf numFmtId="0" fontId="5" fillId="0" borderId="9" xfId="0" applyFont="1" applyBorder="1"/>
    <xf numFmtId="43" fontId="1" fillId="0" borderId="11" xfId="0" applyNumberFormat="1" applyFont="1" applyBorder="1"/>
    <xf numFmtId="0" fontId="1" fillId="0" borderId="11" xfId="0" applyFont="1" applyBorder="1" applyAlignment="1">
      <alignment horizontal="center"/>
    </xf>
    <xf numFmtId="0" fontId="5" fillId="0" borderId="12" xfId="0" applyFont="1" applyBorder="1"/>
    <xf numFmtId="0" fontId="4" fillId="0" borderId="2" xfId="0" applyFont="1" applyBorder="1"/>
    <xf numFmtId="0" fontId="4" fillId="0" borderId="3" xfId="0" applyFont="1" applyBorder="1"/>
    <xf numFmtId="0" fontId="1" fillId="0" borderId="3" xfId="0" applyFont="1" applyBorder="1"/>
    <xf numFmtId="0" fontId="1" fillId="0" borderId="13" xfId="0" applyFont="1" applyBorder="1"/>
    <xf numFmtId="0" fontId="4" fillId="0" borderId="9" xfId="0" applyFont="1" applyBorder="1"/>
    <xf numFmtId="0" fontId="4" fillId="0" borderId="0" xfId="0" applyFont="1" applyBorder="1"/>
    <xf numFmtId="0" fontId="1" fillId="0" borderId="14" xfId="0" applyFont="1" applyBorder="1"/>
    <xf numFmtId="0" fontId="8" fillId="0" borderId="0" xfId="0" applyFont="1" applyBorder="1" applyAlignment="1">
      <alignment horizontal="right"/>
    </xf>
    <xf numFmtId="0" fontId="8" fillId="0" borderId="9" xfId="0" applyFont="1" applyBorder="1" applyAlignment="1">
      <alignment horizontal="right"/>
    </xf>
    <xf numFmtId="0" fontId="9" fillId="0" borderId="0" xfId="0" applyFont="1" applyBorder="1" applyAlignment="1">
      <alignment vertical="top"/>
    </xf>
    <xf numFmtId="0" fontId="1" fillId="0" borderId="0" xfId="0" applyFont="1" applyBorder="1" applyAlignment="1">
      <alignment horizontal="right"/>
    </xf>
    <xf numFmtId="0" fontId="1" fillId="0" borderId="15" xfId="0" applyFont="1" applyBorder="1"/>
    <xf numFmtId="0" fontId="1" fillId="0" borderId="16" xfId="0" applyFont="1" applyBorder="1"/>
    <xf numFmtId="0" fontId="1" fillId="0" borderId="17" xfId="0" applyFont="1" applyBorder="1"/>
    <xf numFmtId="0" fontId="9" fillId="0" borderId="18" xfId="0" applyFont="1" applyBorder="1" applyAlignment="1">
      <alignment horizontal="center" wrapText="1"/>
    </xf>
    <xf numFmtId="0" fontId="1" fillId="0" borderId="0" xfId="0" applyFont="1" applyAlignment="1">
      <alignment vertical="center"/>
    </xf>
    <xf numFmtId="0" fontId="1" fillId="0" borderId="0" xfId="0" applyFont="1" applyAlignment="1">
      <alignment horizontal="left" vertical="center"/>
    </xf>
    <xf numFmtId="0" fontId="5" fillId="0" borderId="9" xfId="0" applyFont="1" applyBorder="1" applyAlignment="1"/>
    <xf numFmtId="0" fontId="1" fillId="0" borderId="0" xfId="0" applyFont="1" applyBorder="1" applyAlignment="1"/>
    <xf numFmtId="0" fontId="1" fillId="0" borderId="0" xfId="0" applyFont="1" applyAlignment="1"/>
    <xf numFmtId="49" fontId="1" fillId="0" borderId="3" xfId="0" applyNumberFormat="1" applyFont="1" applyBorder="1" applyAlignment="1">
      <alignment horizontal="center"/>
    </xf>
    <xf numFmtId="49" fontId="1" fillId="0" borderId="4" xfId="0" applyNumberFormat="1" applyFont="1" applyBorder="1" applyAlignment="1">
      <alignment horizontal="center"/>
    </xf>
    <xf numFmtId="0" fontId="1" fillId="0" borderId="0" xfId="0" applyFont="1" applyAlignment="1">
      <alignment horizontal="right"/>
    </xf>
    <xf numFmtId="2" fontId="1" fillId="0" borderId="0" xfId="0" applyNumberFormat="1" applyFont="1"/>
    <xf numFmtId="0" fontId="6" fillId="0" borderId="0" xfId="0" applyFont="1" applyAlignment="1">
      <alignment horizontal="left" vertical="top"/>
    </xf>
    <xf numFmtId="164" fontId="1" fillId="0" borderId="0" xfId="0" applyNumberFormat="1" applyFont="1" applyBorder="1" applyAlignment="1">
      <alignment horizontal="right"/>
    </xf>
    <xf numFmtId="0" fontId="1" fillId="0" borderId="11" xfId="0" applyFont="1" applyBorder="1" applyAlignment="1">
      <alignment vertical="top"/>
    </xf>
    <xf numFmtId="0" fontId="1" fillId="0" borderId="0" xfId="0" applyFont="1" applyAlignment="1">
      <alignment vertical="top"/>
    </xf>
    <xf numFmtId="0" fontId="18" fillId="0" borderId="0" xfId="0" applyFont="1"/>
    <xf numFmtId="0" fontId="12" fillId="0" borderId="0" xfId="0" applyFont="1" applyAlignment="1">
      <alignment horizontal="justify"/>
    </xf>
    <xf numFmtId="0" fontId="13" fillId="0" borderId="0" xfId="0" applyFont="1" applyAlignment="1">
      <alignment horizontal="justify"/>
    </xf>
    <xf numFmtId="0" fontId="14" fillId="0" borderId="0" xfId="0" applyFont="1" applyAlignment="1">
      <alignment horizontal="justify"/>
    </xf>
    <xf numFmtId="0" fontId="15" fillId="0" borderId="0" xfId="0" applyFont="1" applyAlignment="1">
      <alignment horizontal="justify"/>
    </xf>
    <xf numFmtId="0" fontId="19" fillId="0" borderId="0" xfId="0" applyFont="1" applyAlignment="1">
      <alignment horizontal="justify"/>
    </xf>
    <xf numFmtId="44" fontId="1" fillId="2" borderId="11" xfId="0" applyNumberFormat="1" applyFont="1" applyFill="1" applyBorder="1" applyAlignment="1">
      <alignment vertical="top"/>
    </xf>
    <xf numFmtId="44" fontId="1" fillId="2" borderId="11" xfId="0" applyNumberFormat="1" applyFont="1" applyFill="1" applyBorder="1"/>
    <xf numFmtId="43" fontId="1" fillId="2" borderId="11" xfId="0" applyNumberFormat="1" applyFont="1" applyFill="1" applyBorder="1"/>
    <xf numFmtId="44" fontId="3" fillId="2" borderId="18" xfId="0" applyNumberFormat="1" applyFont="1" applyFill="1" applyBorder="1" applyAlignment="1">
      <alignment vertical="center"/>
    </xf>
    <xf numFmtId="0" fontId="4" fillId="0" borderId="0" xfId="0" applyFont="1" applyAlignment="1">
      <alignment vertical="center" wrapText="1"/>
    </xf>
    <xf numFmtId="0" fontId="3" fillId="3" borderId="1" xfId="0" applyFont="1" applyFill="1" applyBorder="1"/>
    <xf numFmtId="0" fontId="1" fillId="3" borderId="19" xfId="0" applyFont="1" applyFill="1" applyBorder="1"/>
    <xf numFmtId="14" fontId="1" fillId="3" borderId="1" xfId="0" applyNumberFormat="1" applyFont="1" applyFill="1" applyBorder="1"/>
    <xf numFmtId="44" fontId="1" fillId="3" borderId="11" xfId="0" applyNumberFormat="1" applyFont="1" applyFill="1" applyBorder="1"/>
    <xf numFmtId="43" fontId="1" fillId="3" borderId="11" xfId="0" applyNumberFormat="1" applyFont="1" applyFill="1" applyBorder="1"/>
    <xf numFmtId="49" fontId="1" fillId="3" borderId="18" xfId="0" applyNumberFormat="1" applyFont="1" applyFill="1" applyBorder="1" applyAlignment="1">
      <alignment horizontal="center"/>
    </xf>
    <xf numFmtId="0" fontId="1" fillId="3" borderId="11" xfId="0" applyFont="1" applyFill="1" applyBorder="1"/>
    <xf numFmtId="0" fontId="1" fillId="3" borderId="11" xfId="0" applyFont="1" applyFill="1" applyBorder="1" applyAlignment="1"/>
    <xf numFmtId="0" fontId="7" fillId="0" borderId="10"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0" fontId="1" fillId="0" borderId="11" xfId="0" applyFont="1" applyBorder="1" applyAlignment="1">
      <alignment vertical="center"/>
    </xf>
    <xf numFmtId="44" fontId="1" fillId="2" borderId="11" xfId="0" applyNumberFormat="1" applyFont="1" applyFill="1" applyBorder="1" applyAlignment="1">
      <alignment vertical="center"/>
    </xf>
    <xf numFmtId="0" fontId="7" fillId="0" borderId="9" xfId="0" quotePrefix="1" applyFont="1" applyBorder="1" applyAlignment="1">
      <alignment horizontal="left" vertical="center" wrapText="1"/>
    </xf>
    <xf numFmtId="2" fontId="1" fillId="2" borderId="18" xfId="0" applyNumberFormat="1" applyFont="1" applyFill="1" applyBorder="1" applyAlignment="1">
      <alignment horizontal="center"/>
    </xf>
    <xf numFmtId="0" fontId="3" fillId="0" borderId="20" xfId="0" applyFont="1" applyBorder="1" applyAlignment="1">
      <alignment horizontal="center"/>
    </xf>
    <xf numFmtId="165" fontId="1" fillId="3" borderId="11" xfId="0" applyNumberFormat="1" applyFont="1" applyFill="1" applyBorder="1"/>
    <xf numFmtId="0" fontId="1" fillId="0" borderId="9" xfId="0" applyFont="1" applyBorder="1" applyAlignment="1">
      <alignment horizontal="left"/>
    </xf>
    <xf numFmtId="0" fontId="1" fillId="0" borderId="10" xfId="0" applyFont="1" applyBorder="1" applyAlignment="1">
      <alignment horizontal="left"/>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0" fontId="5" fillId="0" borderId="10" xfId="0" applyFont="1" applyBorder="1" applyAlignment="1">
      <alignment horizontal="left" vertical="top" wrapText="1"/>
    </xf>
    <xf numFmtId="0" fontId="3" fillId="0" borderId="23"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0" fontId="7" fillId="0" borderId="9" xfId="0" applyFont="1" applyBorder="1" applyAlignment="1">
      <alignment horizontal="left"/>
    </xf>
    <xf numFmtId="0" fontId="7" fillId="0" borderId="10" xfId="0" applyFont="1" applyBorder="1" applyAlignment="1">
      <alignment horizontal="left"/>
    </xf>
    <xf numFmtId="0" fontId="3" fillId="3" borderId="19" xfId="0" applyFont="1" applyFill="1" applyBorder="1" applyAlignment="1">
      <alignment horizontal="center"/>
    </xf>
    <xf numFmtId="0" fontId="3" fillId="3" borderId="1" xfId="0" applyFont="1" applyFill="1" applyBorder="1" applyAlignment="1">
      <alignment horizontal="center"/>
    </xf>
    <xf numFmtId="0" fontId="3" fillId="0" borderId="0" xfId="0" applyFont="1" applyAlignment="1">
      <alignment horizontal="center"/>
    </xf>
    <xf numFmtId="0" fontId="1" fillId="3" borderId="19" xfId="0" applyFont="1" applyFill="1" applyBorder="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 fillId="0" borderId="21" xfId="0" applyFont="1" applyBorder="1" applyAlignment="1">
      <alignment horizontal="left"/>
    </xf>
    <xf numFmtId="0" fontId="1" fillId="0" borderId="22" xfId="0" applyFont="1" applyBorder="1" applyAlignment="1">
      <alignment horizontal="left"/>
    </xf>
    <xf numFmtId="0" fontId="1" fillId="3" borderId="0" xfId="0" applyFont="1" applyFill="1" applyBorder="1" applyAlignment="1">
      <alignment horizontal="center"/>
    </xf>
    <xf numFmtId="0" fontId="3" fillId="0" borderId="5" xfId="0" applyFont="1" applyFill="1" applyBorder="1" applyAlignment="1">
      <alignment horizontal="left" vertical="center"/>
    </xf>
    <xf numFmtId="0" fontId="3" fillId="0" borderId="1" xfId="0" applyFont="1" applyFill="1" applyBorder="1" applyAlignment="1">
      <alignment horizontal="left" vertical="center"/>
    </xf>
    <xf numFmtId="0" fontId="3" fillId="0" borderId="6" xfId="0" applyFont="1" applyFill="1" applyBorder="1" applyAlignment="1">
      <alignment horizontal="left" vertical="center"/>
    </xf>
    <xf numFmtId="0" fontId="9" fillId="0" borderId="5" xfId="0" applyFont="1" applyBorder="1" applyAlignment="1">
      <alignment horizontal="center"/>
    </xf>
    <xf numFmtId="0" fontId="9" fillId="0" borderId="6" xfId="0" applyFont="1" applyBorder="1" applyAlignment="1">
      <alignment horizontal="center"/>
    </xf>
    <xf numFmtId="0" fontId="7" fillId="0" borderId="9" xfId="0" quotePrefix="1" applyFont="1" applyBorder="1" applyAlignment="1">
      <alignment horizontal="left" vertical="top" wrapText="1"/>
    </xf>
    <xf numFmtId="0" fontId="7" fillId="0" borderId="10" xfId="0" applyFont="1" applyBorder="1" applyAlignment="1">
      <alignment horizontal="left" vertical="top" wrapText="1"/>
    </xf>
    <xf numFmtId="0" fontId="6" fillId="0" borderId="9" xfId="0" applyFont="1" applyBorder="1" applyAlignment="1">
      <alignment horizontal="left"/>
    </xf>
    <xf numFmtId="0" fontId="6" fillId="0" borderId="10" xfId="0" applyFont="1" applyBorder="1" applyAlignment="1">
      <alignment horizontal="left"/>
    </xf>
    <xf numFmtId="0" fontId="4" fillId="0" borderId="9" xfId="0" applyFont="1" applyBorder="1" applyAlignment="1">
      <alignment horizontal="left"/>
    </xf>
    <xf numFmtId="0" fontId="4" fillId="0" borderId="10" xfId="0" applyFont="1" applyBorder="1" applyAlignment="1">
      <alignment horizontal="left"/>
    </xf>
    <xf numFmtId="0" fontId="7" fillId="0" borderId="9" xfId="0" quotePrefix="1" applyFont="1" applyBorder="1" applyAlignment="1">
      <alignment horizontal="left" wrapText="1"/>
    </xf>
    <xf numFmtId="0" fontId="7" fillId="0" borderId="10" xfId="0" applyFont="1" applyBorder="1" applyAlignment="1">
      <alignment horizontal="left" wrapText="1"/>
    </xf>
    <xf numFmtId="0" fontId="4" fillId="0" borderId="5" xfId="0" quotePrefix="1" applyFont="1" applyFill="1" applyBorder="1" applyAlignment="1">
      <alignment horizontal="left" vertical="center"/>
    </xf>
    <xf numFmtId="0" fontId="4" fillId="0" borderId="6" xfId="0" applyFont="1" applyFill="1" applyBorder="1" applyAlignment="1">
      <alignment horizontal="left"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5" fillId="0" borderId="9" xfId="0" applyFont="1" applyBorder="1" applyAlignment="1">
      <alignment horizontal="left" wrapText="1"/>
    </xf>
    <xf numFmtId="0" fontId="5" fillId="0" borderId="0" xfId="0" applyFont="1" applyBorder="1" applyAlignment="1">
      <alignment horizontal="left" wrapText="1"/>
    </xf>
    <xf numFmtId="0" fontId="5" fillId="0" borderId="10" xfId="0" applyFont="1" applyBorder="1" applyAlignment="1">
      <alignment horizontal="left" wrapText="1"/>
    </xf>
    <xf numFmtId="0" fontId="6" fillId="0" borderId="0" xfId="0" applyFont="1" applyAlignment="1">
      <alignment horizontal="left" vertical="top" wrapText="1"/>
    </xf>
    <xf numFmtId="0" fontId="7" fillId="0" borderId="9" xfId="0" applyFont="1" applyBorder="1" applyAlignment="1">
      <alignment horizontal="left" wrapText="1"/>
    </xf>
  </cellXfs>
  <cellStyles count="1">
    <cellStyle name="Normal" xfId="0" builtinId="0"/>
  </cellStyles>
  <dxfs count="0"/>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490537</xdr:colOff>
      <xdr:row>2</xdr:row>
      <xdr:rowOff>43497</xdr:rowOff>
    </xdr:to>
    <xdr:pic>
      <xdr:nvPicPr>
        <xdr:cNvPr id="3" name="Picture 2">
          <a:extLst>
            <a:ext uri="{FF2B5EF4-FFF2-40B4-BE49-F238E27FC236}">
              <a16:creationId xmlns:a16="http://schemas.microsoft.com/office/drawing/2014/main" id="{DAF35153-3331-44F8-9550-80DCA44EB9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57600" cy="42926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3657600</xdr:colOff>
      <xdr:row>2</xdr:row>
      <xdr:rowOff>48260</xdr:rowOff>
    </xdr:to>
    <xdr:pic>
      <xdr:nvPicPr>
        <xdr:cNvPr id="3" name="Picture 2">
          <a:extLst>
            <a:ext uri="{FF2B5EF4-FFF2-40B4-BE49-F238E27FC236}">
              <a16:creationId xmlns:a16="http://schemas.microsoft.com/office/drawing/2014/main" id="{F65AF041-AD2D-4ED4-B8BE-4CBD726381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57600" cy="4292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workbookViewId="0">
      <selection activeCell="B11" sqref="B11"/>
    </sheetView>
  </sheetViews>
  <sheetFormatPr defaultColWidth="9.1328125" defaultRowHeight="12.75" x14ac:dyDescent="0.35"/>
  <cols>
    <col min="1" max="1" width="16.33203125" style="1" customWidth="1"/>
    <col min="2" max="3" width="5.6640625" style="1" customWidth="1"/>
    <col min="4" max="5" width="8.33203125" style="1" customWidth="1"/>
    <col min="6" max="6" width="7.6640625" style="1" customWidth="1"/>
    <col min="7" max="8" width="14.6640625" style="1" customWidth="1"/>
    <col min="9" max="9" width="13.86328125" style="1" customWidth="1"/>
    <col min="10" max="10" width="10.33203125" style="1" customWidth="1"/>
    <col min="11" max="11" width="17.6640625" style="1" customWidth="1"/>
    <col min="12" max="16384" width="9.1328125" style="1"/>
  </cols>
  <sheetData>
    <row r="1" spans="1:11" ht="17.649999999999999" x14ac:dyDescent="0.5">
      <c r="F1" s="2"/>
      <c r="G1" s="2"/>
      <c r="H1" s="2"/>
      <c r="I1" s="2"/>
      <c r="J1" s="2"/>
      <c r="K1" s="2"/>
    </row>
    <row r="4" spans="1:11" ht="24.95" customHeight="1" x14ac:dyDescent="0.35">
      <c r="A4" s="3" t="s">
        <v>66</v>
      </c>
      <c r="B4" s="88"/>
      <c r="C4" s="88"/>
      <c r="D4" s="88"/>
      <c r="E4" s="88"/>
      <c r="F4" s="88"/>
      <c r="G4" s="88"/>
      <c r="H4" s="88"/>
      <c r="J4" s="4" t="s">
        <v>22</v>
      </c>
      <c r="K4" s="61"/>
    </row>
    <row r="5" spans="1:11" ht="24.95" customHeight="1" x14ac:dyDescent="0.35">
      <c r="A5" s="3" t="s">
        <v>19</v>
      </c>
      <c r="B5" s="60"/>
      <c r="C5" s="89"/>
      <c r="D5" s="89"/>
      <c r="E5" s="89"/>
      <c r="F5" s="89"/>
      <c r="G5" s="89"/>
      <c r="H5" s="89"/>
      <c r="J5" s="4" t="s">
        <v>23</v>
      </c>
      <c r="K5" s="61"/>
    </row>
    <row r="6" spans="1:11" ht="24.95" customHeight="1" x14ac:dyDescent="0.35">
      <c r="A6" s="3" t="s">
        <v>20</v>
      </c>
      <c r="B6" s="60"/>
      <c r="C6" s="60"/>
      <c r="D6" s="89"/>
      <c r="E6" s="89"/>
      <c r="F6" s="89"/>
      <c r="G6" s="89"/>
      <c r="H6" s="89"/>
      <c r="J6" s="4" t="s">
        <v>21</v>
      </c>
      <c r="K6" s="62"/>
    </row>
    <row r="7" spans="1:11" ht="9" customHeight="1" x14ac:dyDescent="0.35">
      <c r="A7" s="90"/>
      <c r="B7" s="90"/>
      <c r="C7" s="90"/>
      <c r="D7" s="90"/>
      <c r="E7" s="90"/>
      <c r="F7" s="90"/>
      <c r="G7" s="90"/>
      <c r="H7" s="90"/>
      <c r="I7" s="90"/>
      <c r="J7" s="90"/>
      <c r="K7" s="90"/>
    </row>
    <row r="8" spans="1:11" ht="17.649999999999999" x14ac:dyDescent="0.5">
      <c r="A8" s="93" t="s">
        <v>0</v>
      </c>
      <c r="B8" s="93"/>
      <c r="C8" s="93"/>
      <c r="D8" s="93"/>
      <c r="E8" s="93"/>
      <c r="F8" s="93"/>
      <c r="G8" s="93"/>
      <c r="H8" s="93"/>
      <c r="I8" s="93"/>
      <c r="J8" s="93"/>
      <c r="K8" s="93"/>
    </row>
    <row r="9" spans="1:11" ht="12" customHeight="1" x14ac:dyDescent="0.35">
      <c r="B9" s="59"/>
      <c r="C9" s="92" t="s">
        <v>82</v>
      </c>
      <c r="D9" s="92"/>
      <c r="E9" s="92"/>
      <c r="F9" s="92"/>
      <c r="G9" s="92"/>
      <c r="H9" s="92"/>
      <c r="I9" s="92"/>
      <c r="J9" s="92"/>
      <c r="K9" s="59"/>
    </row>
    <row r="10" spans="1:11" ht="12.75" customHeight="1" x14ac:dyDescent="0.35">
      <c r="A10" s="59"/>
      <c r="B10" s="59"/>
      <c r="C10" s="92"/>
      <c r="D10" s="92"/>
      <c r="E10" s="92"/>
      <c r="F10" s="92"/>
      <c r="G10" s="92"/>
      <c r="H10" s="92"/>
      <c r="I10" s="92"/>
      <c r="J10" s="92"/>
      <c r="K10" s="59"/>
    </row>
    <row r="11" spans="1:11" ht="27.75" customHeight="1" x14ac:dyDescent="0.35">
      <c r="B11" s="4" t="s">
        <v>17</v>
      </c>
      <c r="C11" s="91"/>
      <c r="D11" s="91"/>
      <c r="E11" s="91"/>
      <c r="F11" s="91"/>
      <c r="H11" s="4" t="s">
        <v>18</v>
      </c>
      <c r="I11" s="91"/>
      <c r="J11" s="91"/>
      <c r="K11" s="91"/>
    </row>
    <row r="12" spans="1:11" ht="6.75" customHeight="1" x14ac:dyDescent="0.35">
      <c r="A12" s="3"/>
      <c r="B12" s="3"/>
      <c r="C12" s="3"/>
      <c r="D12" s="3"/>
      <c r="E12" s="3"/>
      <c r="H12" s="3"/>
    </row>
    <row r="13" spans="1:11" x14ac:dyDescent="0.35">
      <c r="A13" s="7"/>
      <c r="B13" s="8"/>
      <c r="C13" s="8"/>
      <c r="D13" s="8"/>
      <c r="E13" s="8"/>
      <c r="F13" s="76" t="s">
        <v>78</v>
      </c>
      <c r="G13" s="10"/>
      <c r="H13" s="5" t="s">
        <v>6</v>
      </c>
      <c r="I13" s="11"/>
      <c r="J13" s="7"/>
      <c r="K13" s="9"/>
    </row>
    <row r="14" spans="1:11" ht="13.15" thickBot="1" x14ac:dyDescent="0.4">
      <c r="A14" s="83" t="s">
        <v>1</v>
      </c>
      <c r="B14" s="84"/>
      <c r="C14" s="84"/>
      <c r="D14" s="84"/>
      <c r="E14" s="85"/>
      <c r="F14" s="12" t="s">
        <v>79</v>
      </c>
      <c r="G14" s="13" t="s">
        <v>2</v>
      </c>
      <c r="H14" s="13" t="s">
        <v>3</v>
      </c>
      <c r="I14" s="13" t="s">
        <v>4</v>
      </c>
      <c r="J14" s="83" t="s">
        <v>5</v>
      </c>
      <c r="K14" s="85"/>
    </row>
    <row r="15" spans="1:11" ht="13.15" thickTop="1" x14ac:dyDescent="0.35">
      <c r="A15" s="14"/>
      <c r="B15" s="6"/>
      <c r="C15" s="6"/>
      <c r="D15" s="6"/>
      <c r="E15" s="6"/>
      <c r="F15" s="16"/>
      <c r="G15" s="16"/>
      <c r="H15" s="16"/>
      <c r="I15" s="16"/>
      <c r="J15" s="94"/>
      <c r="K15" s="95"/>
    </row>
    <row r="16" spans="1:11" ht="13.5" x14ac:dyDescent="0.35">
      <c r="A16" s="17" t="s">
        <v>7</v>
      </c>
      <c r="B16" s="6"/>
      <c r="C16" s="6"/>
      <c r="D16" s="6"/>
      <c r="E16" s="6"/>
      <c r="F16" s="16"/>
      <c r="G16" s="63">
        <v>37.4</v>
      </c>
      <c r="H16" s="56">
        <f>G16*1.5</f>
        <v>56.099999999999994</v>
      </c>
      <c r="I16" s="56">
        <f>G16*2</f>
        <v>74.8</v>
      </c>
      <c r="J16" s="86" t="s">
        <v>80</v>
      </c>
      <c r="K16" s="87"/>
    </row>
    <row r="17" spans="1:15" ht="20.65" x14ac:dyDescent="0.35">
      <c r="A17" s="17"/>
      <c r="B17" s="6"/>
      <c r="C17" s="6"/>
      <c r="D17" s="35" t="s">
        <v>46</v>
      </c>
      <c r="E17" s="35" t="s">
        <v>41</v>
      </c>
      <c r="F17" s="16"/>
      <c r="G17" s="18"/>
      <c r="H17" s="18"/>
      <c r="I17" s="18"/>
      <c r="J17" s="78"/>
      <c r="K17" s="79"/>
      <c r="N17" s="49"/>
      <c r="O17" s="46"/>
    </row>
    <row r="18" spans="1:15" ht="15.75" customHeight="1" x14ac:dyDescent="0.35">
      <c r="A18" s="17" t="s">
        <v>35</v>
      </c>
      <c r="B18" s="6"/>
      <c r="C18" s="6"/>
      <c r="D18" s="100" t="s">
        <v>32</v>
      </c>
      <c r="E18" s="101"/>
      <c r="F18" s="16"/>
      <c r="G18" s="18"/>
      <c r="H18" s="18"/>
      <c r="I18" s="18"/>
      <c r="J18" s="78"/>
      <c r="K18" s="79"/>
      <c r="M18" s="43"/>
      <c r="O18" s="6"/>
    </row>
    <row r="19" spans="1:15" ht="15.75" x14ac:dyDescent="0.35">
      <c r="A19" s="17" t="s">
        <v>36</v>
      </c>
      <c r="B19" s="6"/>
      <c r="C19" s="6"/>
      <c r="D19" s="65"/>
      <c r="E19" s="75" t="str">
        <f>IF(D19="x","","X")</f>
        <v>X</v>
      </c>
      <c r="F19" s="16"/>
      <c r="G19" s="64">
        <v>5.65</v>
      </c>
      <c r="H19" s="57">
        <f>G19</f>
        <v>5.65</v>
      </c>
      <c r="I19" s="57">
        <f>G19</f>
        <v>5.65</v>
      </c>
      <c r="J19" s="78"/>
      <c r="K19" s="79"/>
      <c r="M19" s="44"/>
      <c r="O19" s="46"/>
    </row>
    <row r="20" spans="1:15" ht="15.75" x14ac:dyDescent="0.35">
      <c r="A20" s="17" t="s">
        <v>37</v>
      </c>
      <c r="B20" s="6"/>
      <c r="C20" s="6"/>
      <c r="D20" s="65" t="s">
        <v>81</v>
      </c>
      <c r="E20" s="75" t="str">
        <f>IF(D20="x","","X")</f>
        <v/>
      </c>
      <c r="F20" s="16"/>
      <c r="G20" s="64">
        <v>10.4</v>
      </c>
      <c r="H20" s="57">
        <f>G20</f>
        <v>10.4</v>
      </c>
      <c r="I20" s="57">
        <f>G20</f>
        <v>10.4</v>
      </c>
      <c r="J20" s="78"/>
      <c r="K20" s="79"/>
      <c r="M20" s="44"/>
      <c r="O20" s="46"/>
    </row>
    <row r="21" spans="1:15" ht="15.75" x14ac:dyDescent="0.35">
      <c r="A21" s="17" t="s">
        <v>38</v>
      </c>
      <c r="B21" s="6"/>
      <c r="C21" s="6"/>
      <c r="D21" s="65" t="s">
        <v>81</v>
      </c>
      <c r="E21" s="75" t="str">
        <f>IF(D21="x","","X")</f>
        <v/>
      </c>
      <c r="F21" s="16"/>
      <c r="G21" s="64">
        <v>0.7</v>
      </c>
      <c r="H21" s="57">
        <f>G21</f>
        <v>0.7</v>
      </c>
      <c r="I21" s="57">
        <f>G21</f>
        <v>0.7</v>
      </c>
      <c r="J21" s="78"/>
      <c r="K21" s="79"/>
      <c r="M21" s="44"/>
      <c r="O21" s="6"/>
    </row>
    <row r="22" spans="1:15" ht="15.75" x14ac:dyDescent="0.35">
      <c r="A22" s="17" t="s">
        <v>39</v>
      </c>
      <c r="B22" s="6"/>
      <c r="C22" s="6"/>
      <c r="D22" s="65"/>
      <c r="E22" s="75" t="str">
        <f>IF(D22="x","","X")</f>
        <v>X</v>
      </c>
      <c r="F22" s="16"/>
      <c r="G22" s="64">
        <v>0</v>
      </c>
      <c r="H22" s="57">
        <f>G22</f>
        <v>0</v>
      </c>
      <c r="I22" s="57">
        <f>G22</f>
        <v>0</v>
      </c>
      <c r="J22" s="78"/>
      <c r="K22" s="79"/>
      <c r="M22" s="44"/>
    </row>
    <row r="23" spans="1:15" ht="13.5" x14ac:dyDescent="0.35">
      <c r="A23" s="17" t="s">
        <v>8</v>
      </c>
      <c r="B23" s="6"/>
      <c r="C23" s="6"/>
      <c r="D23" s="65"/>
      <c r="E23" s="75" t="str">
        <f>IF(D23="x","","X")</f>
        <v>X</v>
      </c>
      <c r="F23" s="16"/>
      <c r="G23" s="64">
        <v>0.41</v>
      </c>
      <c r="H23" s="57">
        <f>G23</f>
        <v>0.41</v>
      </c>
      <c r="I23" s="57">
        <f>G23</f>
        <v>0.41</v>
      </c>
      <c r="J23" s="106"/>
      <c r="K23" s="107"/>
      <c r="M23" s="44"/>
    </row>
    <row r="24" spans="1:15" ht="13.5" x14ac:dyDescent="0.35">
      <c r="A24" s="17" t="s">
        <v>28</v>
      </c>
      <c r="B24" s="6"/>
      <c r="C24" s="6"/>
      <c r="D24" s="41"/>
      <c r="E24" s="42"/>
      <c r="F24" s="15"/>
      <c r="G24" s="56">
        <f>SUM(G19:G23)</f>
        <v>17.16</v>
      </c>
      <c r="H24" s="56">
        <f>SUM(H19:H23)</f>
        <v>17.16</v>
      </c>
      <c r="I24" s="56">
        <f>SUM(I19:I23)</f>
        <v>17.16</v>
      </c>
      <c r="J24" s="78"/>
      <c r="K24" s="79"/>
    </row>
    <row r="25" spans="1:15" ht="13.5" x14ac:dyDescent="0.35">
      <c r="A25" s="17"/>
      <c r="B25" s="6"/>
      <c r="C25" s="6"/>
      <c r="D25" s="6"/>
      <c r="E25" s="6"/>
      <c r="F25" s="16"/>
      <c r="G25" s="16"/>
      <c r="H25" s="16"/>
      <c r="I25" s="16"/>
      <c r="J25" s="78"/>
      <c r="K25" s="79"/>
    </row>
    <row r="26" spans="1:15" s="48" customFormat="1" ht="30" customHeight="1" x14ac:dyDescent="0.35">
      <c r="A26" s="80" t="s">
        <v>75</v>
      </c>
      <c r="B26" s="81"/>
      <c r="C26" s="81"/>
      <c r="D26" s="81"/>
      <c r="E26" s="82"/>
      <c r="F26" s="47"/>
      <c r="G26" s="55">
        <f>SUM(G24+G16)</f>
        <v>54.56</v>
      </c>
      <c r="H26" s="55">
        <f>SUM(H24+H16)</f>
        <v>73.259999999999991</v>
      </c>
      <c r="I26" s="55">
        <f>SUM(I24+I16)</f>
        <v>91.96</v>
      </c>
      <c r="J26" s="102" t="s">
        <v>65</v>
      </c>
      <c r="K26" s="103"/>
    </row>
    <row r="27" spans="1:15" s="36" customFormat="1" ht="16.5" customHeight="1" x14ac:dyDescent="0.35">
      <c r="A27" s="69" t="s">
        <v>76</v>
      </c>
      <c r="B27" s="70"/>
      <c r="C27" s="70"/>
      <c r="D27" s="70"/>
      <c r="E27" s="71"/>
      <c r="F27" s="72"/>
      <c r="G27" s="73">
        <f>SUMIF($D$19:$D$23,"X",G$19:G$23)</f>
        <v>11.1</v>
      </c>
      <c r="H27" s="73">
        <f>SUMIF($D$19:$D$23,"X",H$19:H$23)</f>
        <v>11.1</v>
      </c>
      <c r="I27" s="73">
        <f>SUMIF($D$19:$D$23,"X",I$19:I$23)</f>
        <v>11.1</v>
      </c>
      <c r="J27" s="74"/>
      <c r="K27" s="68"/>
    </row>
    <row r="28" spans="1:15" ht="16.5" customHeight="1" x14ac:dyDescent="0.35">
      <c r="A28" s="114" t="s">
        <v>47</v>
      </c>
      <c r="B28" s="115"/>
      <c r="C28" s="115"/>
      <c r="D28" s="115"/>
      <c r="E28" s="116"/>
      <c r="F28" s="16"/>
      <c r="G28" s="56">
        <f>G27+G16</f>
        <v>48.5</v>
      </c>
      <c r="H28" s="56">
        <f>H27+H16</f>
        <v>67.199999999999989</v>
      </c>
      <c r="I28" s="56">
        <f>I27+I16</f>
        <v>85.899999999999991</v>
      </c>
      <c r="J28" s="108" t="s">
        <v>64</v>
      </c>
      <c r="K28" s="109"/>
    </row>
    <row r="29" spans="1:15" ht="16.5" customHeight="1" x14ac:dyDescent="0.35">
      <c r="A29" s="17"/>
      <c r="B29" s="6"/>
      <c r="C29" s="6"/>
      <c r="D29" s="6"/>
      <c r="E29" s="6"/>
      <c r="F29" s="16"/>
      <c r="G29" s="16"/>
      <c r="H29" s="16"/>
      <c r="I29" s="16"/>
      <c r="J29" s="78"/>
      <c r="K29" s="79"/>
    </row>
    <row r="30" spans="1:15" ht="17.25" customHeight="1" x14ac:dyDescent="0.35">
      <c r="A30" s="17" t="s">
        <v>43</v>
      </c>
      <c r="B30" s="6"/>
      <c r="C30" s="6"/>
      <c r="D30" s="6"/>
      <c r="E30" s="6"/>
      <c r="F30" s="16"/>
      <c r="G30" s="16"/>
      <c r="H30" s="16"/>
      <c r="I30" s="16"/>
      <c r="J30" s="78"/>
      <c r="K30" s="79"/>
    </row>
    <row r="31" spans="1:15" ht="16.5" customHeight="1" x14ac:dyDescent="0.35">
      <c r="A31" s="17" t="s">
        <v>9</v>
      </c>
      <c r="B31" s="6"/>
      <c r="C31" s="6"/>
      <c r="D31" s="6"/>
      <c r="E31" s="6"/>
      <c r="F31" s="77">
        <v>6.2E-2</v>
      </c>
      <c r="G31" s="57">
        <f t="shared" ref="G31:G36" si="0">G$28*F31</f>
        <v>3.0070000000000001</v>
      </c>
      <c r="H31" s="57">
        <f>H$28*F31</f>
        <v>4.1663999999999994</v>
      </c>
      <c r="I31" s="57">
        <f>I$28*F31</f>
        <v>5.3257999999999992</v>
      </c>
      <c r="J31" s="78"/>
      <c r="K31" s="79"/>
    </row>
    <row r="32" spans="1:15" ht="16.5" customHeight="1" x14ac:dyDescent="0.35">
      <c r="A32" s="17" t="s">
        <v>10</v>
      </c>
      <c r="B32" s="6"/>
      <c r="C32" s="6"/>
      <c r="D32" s="6"/>
      <c r="E32" s="6"/>
      <c r="F32" s="77">
        <v>1.4500000000000001E-2</v>
      </c>
      <c r="G32" s="57">
        <f t="shared" si="0"/>
        <v>0.70325000000000004</v>
      </c>
      <c r="H32" s="57">
        <f>H$28*F32</f>
        <v>0.97439999999999993</v>
      </c>
      <c r="I32" s="57">
        <f>I$28*F32</f>
        <v>1.2455499999999999</v>
      </c>
      <c r="J32" s="78"/>
      <c r="K32" s="79"/>
    </row>
    <row r="33" spans="1:11" ht="16.5" customHeight="1" x14ac:dyDescent="0.35">
      <c r="A33" s="17" t="s">
        <v>11</v>
      </c>
      <c r="B33" s="6"/>
      <c r="C33" s="6"/>
      <c r="D33" s="6"/>
      <c r="E33" s="6"/>
      <c r="F33" s="77">
        <v>8.0000000000000002E-3</v>
      </c>
      <c r="G33" s="57">
        <f t="shared" si="0"/>
        <v>0.38800000000000001</v>
      </c>
      <c r="H33" s="57">
        <f>H$28*F33</f>
        <v>0.53759999999999997</v>
      </c>
      <c r="I33" s="57">
        <f>I$28*F33</f>
        <v>0.68719999999999992</v>
      </c>
      <c r="J33" s="78"/>
      <c r="K33" s="79"/>
    </row>
    <row r="34" spans="1:11" ht="16.5" customHeight="1" x14ac:dyDescent="0.35">
      <c r="A34" s="17" t="s">
        <v>12</v>
      </c>
      <c r="B34" s="6"/>
      <c r="C34" s="6"/>
      <c r="D34" s="6"/>
      <c r="E34" s="6"/>
      <c r="F34" s="77"/>
      <c r="G34" s="57">
        <f t="shared" si="0"/>
        <v>0</v>
      </c>
      <c r="H34" s="57">
        <f>H$28*F34</f>
        <v>0</v>
      </c>
      <c r="I34" s="57">
        <f>I$28*F34</f>
        <v>0</v>
      </c>
      <c r="J34" s="86" t="s">
        <v>77</v>
      </c>
      <c r="K34" s="87"/>
    </row>
    <row r="35" spans="1:11" ht="16.5" customHeight="1" x14ac:dyDescent="0.35">
      <c r="A35" s="17" t="s">
        <v>33</v>
      </c>
      <c r="B35" s="6"/>
      <c r="C35" s="6"/>
      <c r="D35" s="6"/>
      <c r="E35" s="6"/>
      <c r="F35" s="66"/>
      <c r="G35" s="57">
        <f t="shared" si="0"/>
        <v>0</v>
      </c>
      <c r="H35" s="57">
        <f>G35</f>
        <v>0</v>
      </c>
      <c r="I35" s="57">
        <f>G35</f>
        <v>0</v>
      </c>
      <c r="J35" s="112" t="s">
        <v>63</v>
      </c>
      <c r="K35" s="113"/>
    </row>
    <row r="36" spans="1:11" s="40" customFormat="1" ht="18" customHeight="1" x14ac:dyDescent="0.35">
      <c r="A36" s="38" t="s">
        <v>34</v>
      </c>
      <c r="B36" s="39"/>
      <c r="C36" s="39"/>
      <c r="D36" s="39"/>
      <c r="E36" s="39"/>
      <c r="F36" s="67"/>
      <c r="G36" s="64">
        <f t="shared" si="0"/>
        <v>0</v>
      </c>
      <c r="H36" s="64">
        <f>G36</f>
        <v>0</v>
      </c>
      <c r="I36" s="64">
        <f>G36</f>
        <v>0</v>
      </c>
      <c r="J36" s="118"/>
      <c r="K36" s="109"/>
    </row>
    <row r="37" spans="1:11" ht="15.75" x14ac:dyDescent="0.35">
      <c r="A37" s="17" t="s">
        <v>34</v>
      </c>
      <c r="B37" s="6"/>
      <c r="C37" s="6"/>
      <c r="D37" s="6"/>
      <c r="E37" s="39"/>
      <c r="F37" s="66"/>
      <c r="G37" s="64">
        <v>0</v>
      </c>
      <c r="H37" s="64">
        <f>G37</f>
        <v>0</v>
      </c>
      <c r="I37" s="64">
        <f>G37</f>
        <v>0</v>
      </c>
      <c r="J37" s="78"/>
      <c r="K37" s="79"/>
    </row>
    <row r="38" spans="1:11" ht="13.5" x14ac:dyDescent="0.35">
      <c r="A38" s="17" t="s">
        <v>27</v>
      </c>
      <c r="B38" s="6"/>
      <c r="C38" s="6"/>
      <c r="D38" s="6"/>
      <c r="E38" s="6"/>
      <c r="F38" s="16"/>
      <c r="G38" s="56">
        <f>SUM(G31:G37)</f>
        <v>4.0982500000000002</v>
      </c>
      <c r="H38" s="56">
        <f>SUM(H31:H37)</f>
        <v>5.6783999999999999</v>
      </c>
      <c r="I38" s="56">
        <f>SUM(I31:I37)</f>
        <v>7.2585499999999987</v>
      </c>
      <c r="J38" s="78"/>
      <c r="K38" s="79"/>
    </row>
    <row r="39" spans="1:11" ht="16.5" customHeight="1" x14ac:dyDescent="0.35">
      <c r="A39" s="17"/>
      <c r="B39" s="6"/>
      <c r="C39" s="6"/>
      <c r="D39" s="6"/>
      <c r="E39" s="6"/>
      <c r="F39" s="16"/>
      <c r="G39" s="16"/>
      <c r="H39" s="16"/>
      <c r="I39" s="16"/>
      <c r="J39" s="78"/>
      <c r="K39" s="79"/>
    </row>
    <row r="40" spans="1:11" ht="16.5" customHeight="1" x14ac:dyDescent="0.35">
      <c r="A40" s="17" t="s">
        <v>26</v>
      </c>
      <c r="B40" s="6"/>
      <c r="C40" s="6"/>
      <c r="D40" s="6"/>
      <c r="E40" s="6"/>
      <c r="F40" s="16"/>
      <c r="G40" s="19" t="s">
        <v>24</v>
      </c>
      <c r="H40" s="19" t="s">
        <v>24</v>
      </c>
      <c r="I40" s="19" t="s">
        <v>24</v>
      </c>
      <c r="J40" s="86" t="s">
        <v>40</v>
      </c>
      <c r="K40" s="87"/>
    </row>
    <row r="41" spans="1:11" ht="16.5" customHeight="1" x14ac:dyDescent="0.35">
      <c r="A41" s="17"/>
      <c r="B41" s="6"/>
      <c r="C41" s="6"/>
      <c r="D41" s="6"/>
      <c r="E41" s="6"/>
      <c r="F41" s="16"/>
      <c r="G41" s="19"/>
      <c r="H41" s="19"/>
      <c r="I41" s="19"/>
      <c r="J41" s="86"/>
      <c r="K41" s="87"/>
    </row>
    <row r="42" spans="1:11" ht="16.5" customHeight="1" x14ac:dyDescent="0.35">
      <c r="A42" s="17" t="s">
        <v>13</v>
      </c>
      <c r="B42" s="6"/>
      <c r="C42" s="6"/>
      <c r="D42" s="6"/>
      <c r="E42" s="6"/>
      <c r="F42" s="16"/>
      <c r="G42" s="19" t="s">
        <v>24</v>
      </c>
      <c r="H42" s="19" t="s">
        <v>24</v>
      </c>
      <c r="I42" s="19" t="s">
        <v>24</v>
      </c>
      <c r="J42" s="86" t="s">
        <v>40</v>
      </c>
      <c r="K42" s="87"/>
    </row>
    <row r="43" spans="1:11" ht="16.5" customHeight="1" x14ac:dyDescent="0.35">
      <c r="A43" s="17"/>
      <c r="B43" s="6"/>
      <c r="C43" s="6"/>
      <c r="D43" s="6"/>
      <c r="E43" s="6"/>
      <c r="F43" s="16"/>
      <c r="G43" s="19"/>
      <c r="H43" s="19"/>
      <c r="I43" s="19"/>
      <c r="J43" s="104"/>
      <c r="K43" s="105"/>
    </row>
    <row r="44" spans="1:11" ht="13.5" x14ac:dyDescent="0.35">
      <c r="A44" s="17" t="s">
        <v>30</v>
      </c>
      <c r="B44" s="6"/>
      <c r="C44" s="6"/>
      <c r="D44" s="6"/>
      <c r="E44" s="6"/>
      <c r="F44" s="16"/>
      <c r="G44" s="19" t="s">
        <v>24</v>
      </c>
      <c r="H44" s="19" t="s">
        <v>24</v>
      </c>
      <c r="I44" s="19" t="s">
        <v>24</v>
      </c>
      <c r="J44" s="86" t="s">
        <v>40</v>
      </c>
      <c r="K44" s="87"/>
    </row>
    <row r="45" spans="1:11" x14ac:dyDescent="0.35">
      <c r="A45" s="14" t="s">
        <v>31</v>
      </c>
      <c r="B45" s="6"/>
      <c r="C45" s="6"/>
      <c r="D45" s="6"/>
      <c r="E45" s="6"/>
      <c r="F45" s="16"/>
      <c r="G45" s="16"/>
      <c r="H45" s="16"/>
      <c r="I45" s="16"/>
      <c r="J45" s="78"/>
      <c r="K45" s="79"/>
    </row>
    <row r="46" spans="1:11" ht="3" customHeight="1" x14ac:dyDescent="0.35">
      <c r="A46" s="20"/>
      <c r="B46" s="6"/>
      <c r="C46" s="6"/>
      <c r="D46" s="6"/>
      <c r="E46" s="6"/>
      <c r="F46" s="16"/>
      <c r="G46" s="16"/>
      <c r="H46" s="16"/>
      <c r="I46" s="16"/>
      <c r="J46" s="6"/>
      <c r="K46" s="15"/>
    </row>
    <row r="47" spans="1:11" ht="18.75" customHeight="1" x14ac:dyDescent="0.35">
      <c r="A47" s="97" t="s">
        <v>42</v>
      </c>
      <c r="B47" s="98"/>
      <c r="C47" s="98"/>
      <c r="D47" s="98"/>
      <c r="E47" s="98"/>
      <c r="F47" s="99"/>
      <c r="G47" s="58">
        <f>G26+G38</f>
        <v>58.658250000000002</v>
      </c>
      <c r="H47" s="58">
        <f>H26+H38</f>
        <v>78.938399999999987</v>
      </c>
      <c r="I47" s="58">
        <f>I26+I38</f>
        <v>99.218549999999993</v>
      </c>
      <c r="J47" s="110" t="s">
        <v>67</v>
      </c>
      <c r="K47" s="111"/>
    </row>
    <row r="48" spans="1:11" ht="8.25" customHeight="1" x14ac:dyDescent="0.35"/>
    <row r="49" spans="1:11" ht="27.75" customHeight="1" x14ac:dyDescent="0.35">
      <c r="A49" s="117" t="s">
        <v>44</v>
      </c>
      <c r="B49" s="117"/>
      <c r="C49" s="117"/>
      <c r="D49" s="117"/>
      <c r="E49" s="117"/>
      <c r="F49" s="117"/>
      <c r="G49" s="117"/>
      <c r="H49" s="117"/>
      <c r="I49" s="117"/>
      <c r="J49" s="117"/>
      <c r="K49" s="117"/>
    </row>
    <row r="50" spans="1:11" s="36" customFormat="1" ht="16.5" customHeight="1" x14ac:dyDescent="0.35">
      <c r="A50" s="45" t="s">
        <v>48</v>
      </c>
      <c r="B50" s="37"/>
      <c r="C50" s="37"/>
      <c r="D50" s="37"/>
      <c r="E50" s="37"/>
    </row>
    <row r="51" spans="1:11" s="36" customFormat="1" ht="26.25" customHeight="1" x14ac:dyDescent="0.35">
      <c r="A51" s="45" t="s">
        <v>45</v>
      </c>
      <c r="B51" s="37"/>
      <c r="C51" s="37"/>
      <c r="D51" s="37"/>
      <c r="E51" s="37"/>
    </row>
    <row r="52" spans="1:11" x14ac:dyDescent="0.35">
      <c r="A52" s="21" t="s">
        <v>29</v>
      </c>
      <c r="B52" s="22"/>
      <c r="C52" s="22"/>
      <c r="D52" s="22"/>
      <c r="E52" s="22"/>
      <c r="F52" s="23"/>
      <c r="G52" s="23"/>
      <c r="H52" s="23"/>
      <c r="I52" s="23"/>
      <c r="J52" s="23"/>
      <c r="K52" s="24"/>
    </row>
    <row r="53" spans="1:11" x14ac:dyDescent="0.35">
      <c r="A53" s="25"/>
      <c r="B53" s="26"/>
      <c r="C53" s="26"/>
      <c r="D53" s="26"/>
      <c r="E53" s="26"/>
      <c r="F53" s="6"/>
      <c r="G53" s="6"/>
      <c r="H53" s="6"/>
      <c r="I53" s="6"/>
      <c r="J53" s="6"/>
      <c r="K53" s="27"/>
    </row>
    <row r="54" spans="1:11" ht="18.75" customHeight="1" x14ac:dyDescent="0.35">
      <c r="A54" s="14"/>
      <c r="B54" s="28"/>
      <c r="C54" s="28"/>
      <c r="D54" s="29" t="s">
        <v>25</v>
      </c>
      <c r="E54" s="91"/>
      <c r="F54" s="91"/>
      <c r="G54" s="91"/>
      <c r="H54" s="6" t="s">
        <v>15</v>
      </c>
      <c r="I54" s="91"/>
      <c r="J54" s="91"/>
      <c r="K54" s="27"/>
    </row>
    <row r="55" spans="1:11" x14ac:dyDescent="0.35">
      <c r="A55" s="14"/>
      <c r="B55" s="6"/>
      <c r="C55" s="6"/>
      <c r="D55" s="6"/>
      <c r="E55" s="6"/>
      <c r="F55" s="30" t="s">
        <v>14</v>
      </c>
      <c r="G55" s="6"/>
      <c r="H55" s="6"/>
      <c r="I55" s="6"/>
      <c r="J55" s="6"/>
      <c r="K55" s="27"/>
    </row>
    <row r="56" spans="1:11" x14ac:dyDescent="0.35">
      <c r="A56" s="14"/>
      <c r="B56" s="6"/>
      <c r="C56" s="6"/>
      <c r="D56" s="6"/>
      <c r="E56" s="96"/>
      <c r="F56" s="96"/>
      <c r="G56" s="96"/>
      <c r="H56" s="96"/>
      <c r="I56" s="96"/>
      <c r="J56" s="96"/>
      <c r="K56" s="27"/>
    </row>
    <row r="57" spans="1:11" x14ac:dyDescent="0.35">
      <c r="A57" s="14"/>
      <c r="B57" s="31"/>
      <c r="C57" s="31"/>
      <c r="D57" s="31" t="s">
        <v>16</v>
      </c>
      <c r="E57" s="91"/>
      <c r="F57" s="91"/>
      <c r="G57" s="91"/>
      <c r="H57" s="91"/>
      <c r="I57" s="91"/>
      <c r="J57" s="91"/>
      <c r="K57" s="27"/>
    </row>
    <row r="58" spans="1:11" ht="7.5" customHeight="1" thickBot="1" x14ac:dyDescent="0.4">
      <c r="A58" s="32"/>
      <c r="B58" s="33"/>
      <c r="C58" s="33"/>
      <c r="D58" s="33"/>
      <c r="E58" s="33"/>
      <c r="F58" s="33"/>
      <c r="G58" s="33"/>
      <c r="H58" s="33"/>
      <c r="I58" s="33"/>
      <c r="J58" s="33"/>
      <c r="K58" s="34"/>
    </row>
  </sheetData>
  <mergeCells count="49">
    <mergeCell ref="A28:E28"/>
    <mergeCell ref="A49:K49"/>
    <mergeCell ref="J30:K30"/>
    <mergeCell ref="J39:K39"/>
    <mergeCell ref="J36:K36"/>
    <mergeCell ref="J29:K29"/>
    <mergeCell ref="J37:K37"/>
    <mergeCell ref="J44:K44"/>
    <mergeCell ref="J24:K24"/>
    <mergeCell ref="J47:K47"/>
    <mergeCell ref="J35:K35"/>
    <mergeCell ref="J40:K40"/>
    <mergeCell ref="J34:K34"/>
    <mergeCell ref="E56:J57"/>
    <mergeCell ref="A47:F47"/>
    <mergeCell ref="D18:E18"/>
    <mergeCell ref="J26:K26"/>
    <mergeCell ref="J41:K41"/>
    <mergeCell ref="J42:K42"/>
    <mergeCell ref="J43:K43"/>
    <mergeCell ref="J38:K38"/>
    <mergeCell ref="J32:K32"/>
    <mergeCell ref="J31:K31"/>
    <mergeCell ref="J23:K23"/>
    <mergeCell ref="J45:K45"/>
    <mergeCell ref="J33:K33"/>
    <mergeCell ref="I54:J54"/>
    <mergeCell ref="E54:G54"/>
    <mergeCell ref="J28:K28"/>
    <mergeCell ref="B4:H4"/>
    <mergeCell ref="D6:H6"/>
    <mergeCell ref="C5:H5"/>
    <mergeCell ref="A7:K7"/>
    <mergeCell ref="J18:K18"/>
    <mergeCell ref="I11:K11"/>
    <mergeCell ref="C9:J10"/>
    <mergeCell ref="A8:K8"/>
    <mergeCell ref="C11:F11"/>
    <mergeCell ref="J15:K15"/>
    <mergeCell ref="J19:K19"/>
    <mergeCell ref="A26:E26"/>
    <mergeCell ref="A14:E14"/>
    <mergeCell ref="J14:K14"/>
    <mergeCell ref="J16:K16"/>
    <mergeCell ref="J17:K17"/>
    <mergeCell ref="J25:K25"/>
    <mergeCell ref="J20:K20"/>
    <mergeCell ref="J21:K21"/>
    <mergeCell ref="J22:K22"/>
  </mergeCells>
  <phoneticPr fontId="0" type="noConversion"/>
  <printOptions horizontalCentered="1"/>
  <pageMargins left="0.5" right="0.5" top="0.45" bottom="0.45" header="0.25" footer="0.25"/>
  <pageSetup scale="79" orientation="portrait" r:id="rId1"/>
  <headerFooter alignWithMargins="0">
    <oddFooter>&amp;R&amp;"Arial Narrow,Italic"&amp;8Construction Mgmt.
703.33    -    07/17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tabSelected="1" zoomScaleNormal="100" workbookViewId="0">
      <selection activeCell="A6" sqref="A6"/>
    </sheetView>
  </sheetViews>
  <sheetFormatPr defaultRowHeight="12.75" x14ac:dyDescent="0.35"/>
  <cols>
    <col min="1" max="1" width="110.86328125" customWidth="1"/>
  </cols>
  <sheetData>
    <row r="1" spans="1:1" ht="15" x14ac:dyDescent="0.4">
      <c r="A1" s="50"/>
    </row>
    <row r="2" spans="1:1" ht="15" x14ac:dyDescent="0.4">
      <c r="A2" s="50"/>
    </row>
    <row r="3" spans="1:1" ht="15" x14ac:dyDescent="0.4">
      <c r="A3" s="51"/>
    </row>
    <row r="4" spans="1:1" ht="73.5" customHeight="1" x14ac:dyDescent="0.4">
      <c r="A4" s="51" t="s">
        <v>71</v>
      </c>
    </row>
    <row r="5" spans="1:1" ht="15" x14ac:dyDescent="0.4">
      <c r="A5" s="51"/>
    </row>
    <row r="6" spans="1:1" ht="45" x14ac:dyDescent="0.4">
      <c r="A6" s="51" t="s">
        <v>49</v>
      </c>
    </row>
    <row r="7" spans="1:1" ht="15" x14ac:dyDescent="0.4">
      <c r="A7" s="51"/>
    </row>
    <row r="8" spans="1:1" ht="15" x14ac:dyDescent="0.4">
      <c r="A8" s="52" t="s">
        <v>72</v>
      </c>
    </row>
    <row r="9" spans="1:1" ht="15" customHeight="1" x14ac:dyDescent="0.4">
      <c r="A9" s="51" t="s">
        <v>50</v>
      </c>
    </row>
    <row r="10" spans="1:1" ht="15" x14ac:dyDescent="0.4">
      <c r="A10" s="51" t="s">
        <v>51</v>
      </c>
    </row>
    <row r="11" spans="1:1" ht="30" x14ac:dyDescent="0.4">
      <c r="A11" s="51" t="s">
        <v>62</v>
      </c>
    </row>
    <row r="12" spans="1:1" ht="15" x14ac:dyDescent="0.4">
      <c r="A12" s="51"/>
    </row>
    <row r="13" spans="1:1" ht="146.25" customHeight="1" x14ac:dyDescent="0.4">
      <c r="A13" s="51" t="s">
        <v>68</v>
      </c>
    </row>
    <row r="14" spans="1:1" ht="15" x14ac:dyDescent="0.4">
      <c r="A14" s="51"/>
    </row>
    <row r="15" spans="1:1" ht="30" x14ac:dyDescent="0.4">
      <c r="A15" s="51" t="s">
        <v>73</v>
      </c>
    </row>
    <row r="16" spans="1:1" ht="15" x14ac:dyDescent="0.4">
      <c r="A16" s="51"/>
    </row>
    <row r="17" spans="1:1" ht="15" x14ac:dyDescent="0.4">
      <c r="A17" s="52" t="s">
        <v>52</v>
      </c>
    </row>
    <row r="18" spans="1:1" ht="45" x14ac:dyDescent="0.4">
      <c r="A18" s="51" t="s">
        <v>69</v>
      </c>
    </row>
    <row r="19" spans="1:1" ht="15" x14ac:dyDescent="0.4">
      <c r="A19" s="51"/>
    </row>
    <row r="20" spans="1:1" ht="60" x14ac:dyDescent="0.4">
      <c r="A20" s="54" t="s">
        <v>74</v>
      </c>
    </row>
    <row r="21" spans="1:1" ht="15" x14ac:dyDescent="0.4">
      <c r="A21" s="51"/>
    </row>
    <row r="22" spans="1:1" ht="48" customHeight="1" x14ac:dyDescent="0.4">
      <c r="A22" s="51" t="s">
        <v>70</v>
      </c>
    </row>
    <row r="23" spans="1:1" ht="14.25" customHeight="1" x14ac:dyDescent="0.4">
      <c r="A23" s="51"/>
    </row>
    <row r="24" spans="1:1" x14ac:dyDescent="0.35">
      <c r="A24" s="53" t="s">
        <v>61</v>
      </c>
    </row>
    <row r="25" spans="1:1" x14ac:dyDescent="0.35">
      <c r="A25" s="53"/>
    </row>
    <row r="26" spans="1:1" ht="15" x14ac:dyDescent="0.4">
      <c r="A26" s="51"/>
    </row>
    <row r="27" spans="1:1" ht="15" x14ac:dyDescent="0.4">
      <c r="A27" s="54" t="s">
        <v>53</v>
      </c>
    </row>
    <row r="28" spans="1:1" ht="60" x14ac:dyDescent="0.4">
      <c r="A28" s="51" t="s">
        <v>54</v>
      </c>
    </row>
    <row r="29" spans="1:1" ht="145.5" customHeight="1" x14ac:dyDescent="0.4">
      <c r="A29" s="51" t="s">
        <v>55</v>
      </c>
    </row>
    <row r="30" spans="1:1" ht="15" x14ac:dyDescent="0.4">
      <c r="A30" s="51"/>
    </row>
    <row r="31" spans="1:1" ht="45" x14ac:dyDescent="0.4">
      <c r="A31" s="51" t="s">
        <v>56</v>
      </c>
    </row>
    <row r="32" spans="1:1" ht="15" x14ac:dyDescent="0.4">
      <c r="A32" s="51"/>
    </row>
    <row r="33" spans="1:1" ht="60" x14ac:dyDescent="0.4">
      <c r="A33" s="51" t="s">
        <v>57</v>
      </c>
    </row>
    <row r="34" spans="1:1" ht="15" x14ac:dyDescent="0.4">
      <c r="A34" s="51" t="s">
        <v>58</v>
      </c>
    </row>
    <row r="35" spans="1:1" ht="45" x14ac:dyDescent="0.4">
      <c r="A35" s="51" t="s">
        <v>59</v>
      </c>
    </row>
    <row r="36" spans="1:1" ht="15" x14ac:dyDescent="0.4">
      <c r="A36" s="51"/>
    </row>
    <row r="37" spans="1:1" ht="45" x14ac:dyDescent="0.4">
      <c r="A37" s="51" t="s">
        <v>60</v>
      </c>
    </row>
  </sheetData>
  <pageMargins left="0.7" right="0.7" top="0.95" bottom="0.75" header="0.49" footer="0.3"/>
  <pageSetup orientation="portrait" r:id="rId1"/>
  <headerFooter>
    <oddHeader>&amp;C&amp;"Arial,Bold"&amp;11HOURLY LABOR RATE WORKSHEET INSTRUCTIONS</oddHeader>
    <oddFooter>&amp;R&amp;"Arial,Italic"&amp;8October 2010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CFA19EBCFB5947B8813C322F2E421C" ma:contentTypeVersion="7" ma:contentTypeDescription="Create a new document." ma:contentTypeScope="" ma:versionID="ad4cd1bdd3bb8b138ae84c2bb6aae435">
  <xsd:schema xmlns:xsd="http://www.w3.org/2001/XMLSchema" xmlns:xs="http://www.w3.org/2001/XMLSchema" xmlns:p="http://schemas.microsoft.com/office/2006/metadata/properties" xmlns:ns3="a4d1303c-4f5a-446a-b425-5f12da5e73f9" xmlns:ns4="8dde3c36-d850-4c8f-ba27-443bcd4ae4d1" targetNamespace="http://schemas.microsoft.com/office/2006/metadata/properties" ma:root="true" ma:fieldsID="951e8efad19feb071fd15b1d204c0813" ns3:_="" ns4:_="">
    <xsd:import namespace="a4d1303c-4f5a-446a-b425-5f12da5e73f9"/>
    <xsd:import namespace="8dde3c36-d850-4c8f-ba27-443bcd4ae4d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d1303c-4f5a-446a-b425-5f12da5e7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de3c36-d850-4c8f-ba27-443bcd4ae4d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3DC6EC-B314-43F7-A54C-0322D7BB4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d1303c-4f5a-446a-b425-5f12da5e73f9"/>
    <ds:schemaRef ds:uri="8dde3c36-d850-4c8f-ba27-443bcd4ae4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269097-3ECF-4B53-B7CB-33C14822499C}">
  <ds:schemaRefs>
    <ds:schemaRef ds:uri="http://schemas.openxmlformats.org/package/2006/metadata/core-properties"/>
    <ds:schemaRef ds:uri="http://purl.org/dc/elements/1.1/"/>
    <ds:schemaRef ds:uri="http://schemas.microsoft.com/office/2006/documentManagement/types"/>
    <ds:schemaRef ds:uri="http://purl.org/dc/dcmitype/"/>
    <ds:schemaRef ds:uri="a4d1303c-4f5a-446a-b425-5f12da5e73f9"/>
    <ds:schemaRef ds:uri="http://schemas.microsoft.com/office/infopath/2007/PartnerControls"/>
    <ds:schemaRef ds:uri="http://schemas.microsoft.com/office/2006/metadata/properties"/>
    <ds:schemaRef ds:uri="http://www.w3.org/XML/1998/namespace"/>
    <ds:schemaRef ds:uri="8dde3c36-d850-4c8f-ba27-443bcd4ae4d1"/>
    <ds:schemaRef ds:uri="http://purl.org/dc/terms/"/>
  </ds:schemaRefs>
</ds:datastoreItem>
</file>

<file path=customXml/itemProps3.xml><?xml version="1.0" encoding="utf-8"?>
<ds:datastoreItem xmlns:ds="http://schemas.openxmlformats.org/officeDocument/2006/customXml" ds:itemID="{59BF7539-5752-4DF7-8E4F-40238306FB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HLRW Form 703.33</vt:lpstr>
      <vt:lpstr>Instructions</vt:lpstr>
      <vt:lpstr>'HLRW Form 703.33'!Print_Area</vt:lpstr>
    </vt:vector>
  </TitlesOfParts>
  <Company>California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Hourly Labor Rate Worksheet</dc:title>
  <dc:creator>Barbara Nicholson</dc:creator>
  <cp:lastModifiedBy>Gonzalez, Sandra</cp:lastModifiedBy>
  <cp:lastPrinted>2020-08-21T18:49:31Z</cp:lastPrinted>
  <dcterms:created xsi:type="dcterms:W3CDTF">2001-10-03T15:49:06Z</dcterms:created>
  <dcterms:modified xsi:type="dcterms:W3CDTF">2021-09-27T21:47:04Z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0x010100B6CFA19EBCFB5947B8813C322F2E421C</vt:lpwstr>
  </property>
</Properties>
</file>